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9030"/>
  </bookViews>
  <sheets>
    <sheet name="Видеоэкраны" sheetId="4" r:id="rId1"/>
  </sheets>
  <definedNames>
    <definedName name="_xlnm._FilterDatabase" localSheetId="0" hidden="1">Видеоэкраны!$A$1:$T$2</definedName>
  </definedNames>
  <calcPr calcId="162913"/>
</workbook>
</file>

<file path=xl/calcChain.xml><?xml version="1.0" encoding="utf-8"?>
<calcChain xmlns="http://schemas.openxmlformats.org/spreadsheetml/2006/main">
  <c r="P4" i="4" l="1"/>
  <c r="R4" i="4" s="1"/>
  <c r="S4" i="4" s="1"/>
  <c r="P3" i="4" l="1"/>
  <c r="R3" i="4" s="1"/>
  <c r="S3" i="4" s="1"/>
  <c r="P2" i="4"/>
  <c r="R2" i="4" l="1"/>
  <c r="S2" i="4" s="1"/>
</calcChain>
</file>

<file path=xl/sharedStrings.xml><?xml version="1.0" encoding="utf-8"?>
<sst xmlns="http://schemas.openxmlformats.org/spreadsheetml/2006/main" count="59" uniqueCount="43">
  <si>
    <t>Город</t>
  </si>
  <si>
    <t>Адрес</t>
  </si>
  <si>
    <t>Сторона</t>
  </si>
  <si>
    <t>Свет</t>
  </si>
  <si>
    <t>Вид конструкции</t>
  </si>
  <si>
    <t>Да</t>
  </si>
  <si>
    <t>Период, дней</t>
  </si>
  <si>
    <t>Код</t>
  </si>
  <si>
    <t>А</t>
  </si>
  <si>
    <t>Фото</t>
  </si>
  <si>
    <t>Архангельск</t>
  </si>
  <si>
    <t>Карта</t>
  </si>
  <si>
    <t>Формат, м.</t>
  </si>
  <si>
    <t>Ролик, сек.</t>
  </si>
  <si>
    <t>Координаты</t>
  </si>
  <si>
    <t>Локация</t>
  </si>
  <si>
    <t>2.3х1.5</t>
  </si>
  <si>
    <t>АТРЦ-1</t>
  </si>
  <si>
    <t>АТРЦ-2</t>
  </si>
  <si>
    <t>Количество мониторов</t>
  </si>
  <si>
    <t>64.541844, 40.534627</t>
  </si>
  <si>
    <t>64.528842, 40.542008</t>
  </si>
  <si>
    <t>Воскресенская 20</t>
  </si>
  <si>
    <t>Северной двины 29</t>
  </si>
  <si>
    <t>Название ТЦ</t>
  </si>
  <si>
    <t>Титан Арена</t>
  </si>
  <si>
    <t>Терминал</t>
  </si>
  <si>
    <t>ТЦ</t>
  </si>
  <si>
    <t>Монитор</t>
  </si>
  <si>
    <t>Выходов в час на одном мониторе</t>
  </si>
  <si>
    <t>Выходов в сутки на одном мониторе</t>
  </si>
  <si>
    <t>Выходов за период на одном мониторе</t>
  </si>
  <si>
    <t>Стоимость за период на всех мониторах</t>
  </si>
  <si>
    <t>Место размещения конструкции</t>
  </si>
  <si>
    <t>В зоне эскалаторов</t>
  </si>
  <si>
    <t>В зоне ожидания автобусов</t>
  </si>
  <si>
    <t>3х1.1</t>
  </si>
  <si>
    <t>Европарк</t>
  </si>
  <si>
    <t>Футкорт</t>
  </si>
  <si>
    <t>Троицкий просп., 17</t>
  </si>
  <si>
    <t>64.532355, 40.528303</t>
  </si>
  <si>
    <t>АТРЦ-3</t>
  </si>
  <si>
    <t>3.8х2.4; 55 дюймов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</si>
</sst>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0"/>
      <color theme="10"/>
      <name val="Arial Cyr"/>
      <family val="2"/>
      <charset val="204"/>
    </font>
    <font>
      <u/>
      <sz val="10"/>
      <color theme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HFRz0j3" TargetMode="External"/><Relationship Id="rId2" Type="http://schemas.openxmlformats.org/officeDocument/2006/relationships/hyperlink" Target="https://yandex.ru/maps/-/CDUuA63v" TargetMode="External"/><Relationship Id="rId1" Type="http://schemas.openxmlformats.org/officeDocument/2006/relationships/hyperlink" Target="https://yandex.ru/maps/-/CDUuA6NV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tabSelected="1" workbookViewId="0">
      <selection activeCell="D4" sqref="D4"/>
    </sheetView>
  </sheetViews>
  <sheetFormatPr defaultRowHeight="12.75" x14ac:dyDescent="0.25"/>
  <cols>
    <col min="1" max="3" width="19.85546875" style="1" customWidth="1"/>
    <col min="4" max="4" width="25.28515625" style="1" customWidth="1"/>
    <col min="5" max="5" width="13" style="1" customWidth="1"/>
    <col min="6" max="6" width="21.140625" style="1" customWidth="1"/>
    <col min="7" max="7" width="25.28515625" style="1" customWidth="1"/>
    <col min="8" max="8" width="14" style="1" customWidth="1"/>
    <col min="9" max="9" width="19.85546875" style="1" customWidth="1"/>
    <col min="10" max="10" width="15.42578125" style="1" customWidth="1"/>
    <col min="11" max="11" width="17" style="1" customWidth="1"/>
    <col min="12" max="13" width="17.7109375" style="1" customWidth="1"/>
    <col min="14" max="14" width="19.42578125" style="1" customWidth="1"/>
    <col min="15" max="15" width="20.42578125" style="1" customWidth="1"/>
    <col min="16" max="16" width="21.140625" style="1" customWidth="1"/>
    <col min="17" max="17" width="18.28515625" style="1" customWidth="1"/>
    <col min="18" max="18" width="22.140625" style="1" customWidth="1"/>
    <col min="19" max="20" width="20.7109375" style="2" customWidth="1"/>
    <col min="21" max="16384" width="9.140625" style="1"/>
  </cols>
  <sheetData>
    <row r="1" spans="1:20" s="3" customFormat="1" ht="25.5" x14ac:dyDescent="0.25">
      <c r="A1" s="6" t="s">
        <v>0</v>
      </c>
      <c r="B1" s="6" t="s">
        <v>15</v>
      </c>
      <c r="C1" s="6" t="s">
        <v>24</v>
      </c>
      <c r="D1" s="6" t="s">
        <v>1</v>
      </c>
      <c r="E1" s="6" t="s">
        <v>11</v>
      </c>
      <c r="F1" s="6" t="s">
        <v>4</v>
      </c>
      <c r="G1" s="6" t="s">
        <v>33</v>
      </c>
      <c r="H1" s="6" t="s">
        <v>9</v>
      </c>
      <c r="I1" s="6" t="s">
        <v>12</v>
      </c>
      <c r="J1" s="6" t="s">
        <v>2</v>
      </c>
      <c r="K1" s="6" t="s">
        <v>3</v>
      </c>
      <c r="L1" s="6" t="s">
        <v>7</v>
      </c>
      <c r="M1" s="6" t="s">
        <v>19</v>
      </c>
      <c r="N1" s="6" t="s">
        <v>13</v>
      </c>
      <c r="O1" s="6" t="s">
        <v>29</v>
      </c>
      <c r="P1" s="6" t="s">
        <v>30</v>
      </c>
      <c r="Q1" s="6" t="s">
        <v>6</v>
      </c>
      <c r="R1" s="6" t="s">
        <v>31</v>
      </c>
      <c r="S1" s="6" t="s">
        <v>32</v>
      </c>
      <c r="T1" s="6" t="s">
        <v>14</v>
      </c>
    </row>
    <row r="2" spans="1:20" s="5" customFormat="1" x14ac:dyDescent="0.25">
      <c r="A2" s="7" t="s">
        <v>10</v>
      </c>
      <c r="B2" s="7" t="s">
        <v>27</v>
      </c>
      <c r="C2" s="7" t="s">
        <v>25</v>
      </c>
      <c r="D2" s="8" t="s">
        <v>22</v>
      </c>
      <c r="E2" s="9" t="s">
        <v>11</v>
      </c>
      <c r="F2" s="7" t="s">
        <v>28</v>
      </c>
      <c r="G2" s="7" t="s">
        <v>34</v>
      </c>
      <c r="H2" s="10" t="s">
        <v>9</v>
      </c>
      <c r="I2" s="7" t="s">
        <v>16</v>
      </c>
      <c r="J2" s="7" t="s">
        <v>8</v>
      </c>
      <c r="K2" s="7" t="s">
        <v>5</v>
      </c>
      <c r="L2" s="7" t="s">
        <v>17</v>
      </c>
      <c r="M2" s="7">
        <v>2</v>
      </c>
      <c r="N2" s="7">
        <v>5</v>
      </c>
      <c r="O2" s="7">
        <v>12</v>
      </c>
      <c r="P2" s="7">
        <f>12*O2</f>
        <v>144</v>
      </c>
      <c r="Q2" s="7">
        <v>15</v>
      </c>
      <c r="R2" s="7">
        <f>Q2*P2</f>
        <v>2160</v>
      </c>
      <c r="S2" s="4">
        <f>(1.9*R2)*N2</f>
        <v>20520</v>
      </c>
      <c r="T2" s="7" t="s">
        <v>20</v>
      </c>
    </row>
    <row r="3" spans="1:20" s="5" customFormat="1" x14ac:dyDescent="0.25">
      <c r="A3" s="7" t="s">
        <v>10</v>
      </c>
      <c r="B3" s="7" t="s">
        <v>27</v>
      </c>
      <c r="C3" s="7" t="s">
        <v>26</v>
      </c>
      <c r="D3" s="8" t="s">
        <v>23</v>
      </c>
      <c r="E3" s="9" t="s">
        <v>11</v>
      </c>
      <c r="F3" s="7" t="s">
        <v>28</v>
      </c>
      <c r="G3" s="7" t="s">
        <v>35</v>
      </c>
      <c r="H3" s="10" t="s">
        <v>9</v>
      </c>
      <c r="I3" s="7" t="s">
        <v>36</v>
      </c>
      <c r="J3" s="7" t="s">
        <v>8</v>
      </c>
      <c r="K3" s="7" t="s">
        <v>5</v>
      </c>
      <c r="L3" s="7" t="s">
        <v>18</v>
      </c>
      <c r="M3" s="7">
        <v>1</v>
      </c>
      <c r="N3" s="7">
        <v>10</v>
      </c>
      <c r="O3" s="7">
        <v>12</v>
      </c>
      <c r="P3" s="7">
        <f>12*O3</f>
        <v>144</v>
      </c>
      <c r="Q3" s="7">
        <v>15</v>
      </c>
      <c r="R3" s="7">
        <f>Q3*P3</f>
        <v>2160</v>
      </c>
      <c r="S3" s="4">
        <f>(1.2*R3)*N3</f>
        <v>25920</v>
      </c>
      <c r="T3" s="7" t="s">
        <v>21</v>
      </c>
    </row>
    <row r="4" spans="1:20" s="5" customFormat="1" x14ac:dyDescent="0.25">
      <c r="A4" s="7" t="s">
        <v>10</v>
      </c>
      <c r="B4" s="7" t="s">
        <v>27</v>
      </c>
      <c r="C4" s="7" t="s">
        <v>37</v>
      </c>
      <c r="D4" s="8" t="s">
        <v>39</v>
      </c>
      <c r="E4" s="9" t="s">
        <v>11</v>
      </c>
      <c r="F4" s="7" t="s">
        <v>28</v>
      </c>
      <c r="G4" s="7" t="s">
        <v>38</v>
      </c>
      <c r="H4" s="10" t="s">
        <v>9</v>
      </c>
      <c r="I4" s="7" t="s">
        <v>42</v>
      </c>
      <c r="J4" s="7" t="s">
        <v>8</v>
      </c>
      <c r="K4" s="7" t="s">
        <v>5</v>
      </c>
      <c r="L4" s="7" t="s">
        <v>41</v>
      </c>
      <c r="M4" s="7">
        <v>4</v>
      </c>
      <c r="N4" s="7">
        <v>10</v>
      </c>
      <c r="O4" s="7">
        <v>6</v>
      </c>
      <c r="P4" s="7">
        <f>10*O4</f>
        <v>60</v>
      </c>
      <c r="Q4" s="7">
        <v>15</v>
      </c>
      <c r="R4" s="7">
        <f>Q4*P4</f>
        <v>900</v>
      </c>
      <c r="S4" s="4">
        <f>(3.2*R4)*N4</f>
        <v>28800</v>
      </c>
      <c r="T4" s="7" t="s">
        <v>40</v>
      </c>
    </row>
  </sheetData>
  <autoFilter ref="A1:T2"/>
  <hyperlinks>
    <hyperlink ref="E2" r:id="rId1"/>
    <hyperlink ref="E3" r:id="rId2"/>
    <hyperlink ref="E4" r:id="rId3"/>
  </hyperlinks>
  <pageMargins left="0.7" right="0.7" top="0.75" bottom="0.75" header="0.3" footer="0.3"/>
  <pageSetup paperSize="9" orientation="portrait" horizontalDpi="300" verticalDpi="30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2025-12-13T15:07:08Z</dcterms:modified>
</cp:coreProperties>
</file>